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Лист1 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L100" i="2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H89" i="2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I81" i="2" s="1"/>
  <c r="H70" i="2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H32" i="2"/>
  <c r="H43" i="2" s="1"/>
  <c r="G32" i="2"/>
  <c r="G43" i="2" s="1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J157" i="2" l="1"/>
  <c r="L138" i="2"/>
  <c r="L196" i="2" s="1"/>
  <c r="H100" i="2"/>
  <c r="I100" i="2"/>
  <c r="G100" i="2"/>
  <c r="H81" i="2"/>
  <c r="G81" i="2"/>
  <c r="J81" i="2"/>
  <c r="F62" i="2"/>
  <c r="I43" i="2"/>
  <c r="F43" i="2"/>
  <c r="F24" i="2"/>
  <c r="J196" i="2" l="1"/>
  <c r="I196" i="2"/>
  <c r="H196" i="2"/>
  <c r="G196" i="2"/>
  <c r="F196" i="2"/>
</calcChain>
</file>

<file path=xl/sharedStrings.xml><?xml version="1.0" encoding="utf-8"?>
<sst xmlns="http://schemas.openxmlformats.org/spreadsheetml/2006/main" count="264" uniqueCount="77">
  <si>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</si>
  <si>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</si>
  <si>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</si>
  <si>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</si>
  <si>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</si>
  <si>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</si>
  <si>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</si>
  <si>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</si>
  <si>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</si>
  <si>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</si>
  <si>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</si>
  <si>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</si>
  <si>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</si>
  <si>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</si>
  <si>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</si>
  <si>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</si>
  <si>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</si>
  <si>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</si>
  <si>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</si>
  <si>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</si>
  <si>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</si>
  <si>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</si>
  <si>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</si>
  <si>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</si>
  <si>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</si>
  <si>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</si>
  <si>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</si>
  <si>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</si>
  <si>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</si>
  <si>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</si>
  <si>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</si>
  <si>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</si>
  <si>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</si>
  <si>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</si>
  <si>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</si>
  <si>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</si>
  <si>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</si>
  <si>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</si>
  <si>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</si>
  <si>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"ООШ" пст.Верхнеижемский</t>
  </si>
  <si>
    <t>Директор</t>
  </si>
  <si>
    <t>Караман Н.Г.</t>
  </si>
  <si>
    <t>Овощи натуральные (огурец)</t>
  </si>
  <si>
    <t>Котлета мясная</t>
  </si>
  <si>
    <t>Картофельное пюре</t>
  </si>
  <si>
    <t>Соус томатный с овощами</t>
  </si>
  <si>
    <t>Компот из сухофруктов</t>
  </si>
  <si>
    <t>Хлеб пшеничный</t>
  </si>
  <si>
    <t>Компот из яблок</t>
  </si>
  <si>
    <t>Каша рисовая рассыпчатая</t>
  </si>
  <si>
    <t>Мандарин</t>
  </si>
  <si>
    <t>Овощи натуральные (помидор)</t>
  </si>
  <si>
    <t>Жаркое по домашнему</t>
  </si>
  <si>
    <t>Банан</t>
  </si>
  <si>
    <t>Гуляш из свинины</t>
  </si>
  <si>
    <t>Каша гречневая рассыпчатая</t>
  </si>
  <si>
    <t>Яблоко</t>
  </si>
  <si>
    <t>Тефтели из говядины с рисом (ёжики)</t>
  </si>
  <si>
    <t>Макаронные изделия отварные</t>
  </si>
  <si>
    <t>Печень,тушённая в соусе</t>
  </si>
  <si>
    <t>Компот из изюма</t>
  </si>
  <si>
    <t>Апельсин</t>
  </si>
  <si>
    <t>Котлеты рыбные любительские</t>
  </si>
  <si>
    <t>Говядина,тушёная с капустой</t>
  </si>
  <si>
    <t>Чай с сахаром</t>
  </si>
  <si>
    <t>Плов из отварной птицы</t>
  </si>
  <si>
    <t>Сок яблочный</t>
  </si>
  <si>
    <t>сентябрь</t>
  </si>
  <si>
    <t>Суп с крупой</t>
  </si>
  <si>
    <t>Щи из свежей капусты с картофелем</t>
  </si>
  <si>
    <t>Курица в соусе томатном</t>
  </si>
  <si>
    <t>Рассольник ленинградский</t>
  </si>
  <si>
    <t>Чай с лимоном</t>
  </si>
  <si>
    <t>Суп картофельный бобовыми (горох)</t>
  </si>
  <si>
    <t>Компот из апельсин с яблоками</t>
  </si>
  <si>
    <t>Суп картофельный с макаронными изделиями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</si>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</sst>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67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8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30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1.6</v>
      </c>
      <c r="H15" s="43">
        <v>5.0999999999999996</v>
      </c>
      <c r="I15" s="43">
        <v>17.100000000000001</v>
      </c>
      <c r="J15" s="43">
        <v>120.3</v>
      </c>
      <c r="K15" s="44">
        <v>155</v>
      </c>
      <c r="L15" s="43">
        <v>20.7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140</v>
      </c>
      <c r="G16" s="43">
        <v>13.3</v>
      </c>
      <c r="H16" s="43">
        <v>21.4</v>
      </c>
      <c r="I16" s="43">
        <v>16</v>
      </c>
      <c r="J16" s="43">
        <v>309.39999999999998</v>
      </c>
      <c r="K16" s="44">
        <v>390</v>
      </c>
      <c r="L16" s="43">
        <v>39.54</v>
      </c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5.7</v>
      </c>
      <c r="H17" s="43">
        <v>0.7</v>
      </c>
      <c r="I17" s="43">
        <v>29</v>
      </c>
      <c r="J17" s="43">
        <v>145</v>
      </c>
      <c r="K17" s="44">
        <v>291</v>
      </c>
      <c r="L17" s="43">
        <v>15.39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4.71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80</v>
      </c>
      <c r="G19" s="43">
        <v>7.6</v>
      </c>
      <c r="H19" s="43">
        <v>0.8</v>
      </c>
      <c r="I19" s="43">
        <v>49.2</v>
      </c>
      <c r="J19" s="43">
        <v>235</v>
      </c>
      <c r="K19" s="44">
        <v>108</v>
      </c>
      <c r="L19" s="43">
        <v>6.56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24</v>
      </c>
      <c r="E21" s="42" t="s">
        <v>53</v>
      </c>
      <c r="F21" s="43">
        <v>100</v>
      </c>
      <c r="G21" s="43">
        <v>1.5</v>
      </c>
      <c r="H21" s="43">
        <v>0.5</v>
      </c>
      <c r="I21" s="43">
        <v>21</v>
      </c>
      <c r="J21" s="43">
        <v>96</v>
      </c>
      <c r="K21" s="44">
        <v>112</v>
      </c>
      <c r="L21" s="43">
        <v>23.1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30.200000000000003</v>
      </c>
      <c r="H23" s="19">
        <f t="shared" si="2"/>
        <v>28.5</v>
      </c>
      <c r="I23" s="19">
        <f t="shared" si="2"/>
        <v>159.30000000000001</v>
      </c>
      <c r="J23" s="19">
        <f t="shared" si="2"/>
        <v>1015.7</v>
      </c>
      <c r="K23" s="25"/>
      <c r="L23" s="19">
        <f t="shared" ref="L23" si="3">SUM(L14:L22)</f>
        <v>110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920</v>
      </c>
      <c r="G24" s="32">
        <f t="shared" ref="G24:J24" si="4">G13+G23</f>
        <v>30.200000000000003</v>
      </c>
      <c r="H24" s="32">
        <f t="shared" si="4"/>
        <v>28.5</v>
      </c>
      <c r="I24" s="32">
        <f t="shared" si="4"/>
        <v>159.30000000000001</v>
      </c>
      <c r="J24" s="32">
        <f t="shared" si="4"/>
        <v>1015.7</v>
      </c>
      <c r="K24" s="32"/>
      <c r="L24" s="32">
        <f t="shared" ref="L24" si="5">L13+L23</f>
        <v>110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7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30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51</v>
      </c>
      <c r="F33" s="57">
        <v>70</v>
      </c>
      <c r="G33" s="57">
        <v>1.1000000000000001</v>
      </c>
      <c r="H33" s="57">
        <v>0.2</v>
      </c>
      <c r="I33" s="57">
        <v>3.8</v>
      </c>
      <c r="J33" s="57">
        <v>24</v>
      </c>
      <c r="K33" s="58">
        <v>106</v>
      </c>
      <c r="L33" s="57">
        <v>16.5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1.8</v>
      </c>
      <c r="H34" s="43">
        <v>5</v>
      </c>
      <c r="I34" s="43">
        <v>7.8</v>
      </c>
      <c r="J34" s="43">
        <v>83</v>
      </c>
      <c r="K34" s="44">
        <v>142</v>
      </c>
      <c r="L34" s="43">
        <v>23.6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140</v>
      </c>
      <c r="G35" s="43">
        <v>23.5</v>
      </c>
      <c r="H35" s="43">
        <v>16.3</v>
      </c>
      <c r="I35" s="43">
        <v>0.6</v>
      </c>
      <c r="J35" s="43">
        <v>242.9</v>
      </c>
      <c r="K35" s="44">
        <v>405</v>
      </c>
      <c r="L35" s="43">
        <v>39.57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3.7</v>
      </c>
      <c r="H36" s="43">
        <v>6.1</v>
      </c>
      <c r="I36" s="43">
        <v>37.299999999999997</v>
      </c>
      <c r="J36" s="43">
        <v>219</v>
      </c>
      <c r="K36" s="44">
        <v>240</v>
      </c>
      <c r="L36" s="43">
        <v>16.64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>
        <v>7.13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80</v>
      </c>
      <c r="G38" s="43">
        <v>7.6</v>
      </c>
      <c r="H38" s="43">
        <v>0.8</v>
      </c>
      <c r="I38" s="43">
        <v>49.2</v>
      </c>
      <c r="J38" s="43">
        <v>235</v>
      </c>
      <c r="K38" s="44">
        <v>108</v>
      </c>
      <c r="L38" s="43">
        <v>6.56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:L42" si="7">SUM(G33:G41)</f>
        <v>38.199999999999996</v>
      </c>
      <c r="H42" s="19">
        <f t="shared" si="7"/>
        <v>28.6</v>
      </c>
      <c r="I42" s="19">
        <f t="shared" si="7"/>
        <v>121.8</v>
      </c>
      <c r="J42" s="19">
        <f t="shared" si="7"/>
        <v>899.9</v>
      </c>
      <c r="K42" s="25"/>
      <c r="L42" s="19">
        <f t="shared" si="7"/>
        <v>110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890</v>
      </c>
      <c r="G43" s="32">
        <f t="shared" ref="G43:L43" si="8">G32+G42</f>
        <v>38.199999999999996</v>
      </c>
      <c r="H43" s="32">
        <f t="shared" si="8"/>
        <v>28.6</v>
      </c>
      <c r="I43" s="32">
        <f t="shared" si="8"/>
        <v>121.8</v>
      </c>
      <c r="J43" s="32">
        <f t="shared" si="8"/>
        <v>899.9</v>
      </c>
      <c r="K43" s="32"/>
      <c r="L43" s="32">
        <f t="shared" si="8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8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31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42</v>
      </c>
      <c r="F52" s="57">
        <v>70</v>
      </c>
      <c r="G52" s="57">
        <v>0.6</v>
      </c>
      <c r="H52" s="57">
        <v>0.1</v>
      </c>
      <c r="I52" s="57">
        <v>1.8</v>
      </c>
      <c r="J52" s="57">
        <v>9.8000000000000007</v>
      </c>
      <c r="K52" s="58">
        <v>106</v>
      </c>
      <c r="L52" s="57">
        <v>16.5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2.1</v>
      </c>
      <c r="H53" s="43">
        <v>5.3</v>
      </c>
      <c r="I53" s="43">
        <v>16.3</v>
      </c>
      <c r="J53" s="43">
        <v>121.3</v>
      </c>
      <c r="K53" s="44">
        <v>134</v>
      </c>
      <c r="L53" s="43">
        <v>24.42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250</v>
      </c>
      <c r="G54" s="43">
        <v>29.5</v>
      </c>
      <c r="H54" s="43">
        <v>26.4</v>
      </c>
      <c r="I54" s="43">
        <v>18.399999999999999</v>
      </c>
      <c r="J54" s="43">
        <v>430.7</v>
      </c>
      <c r="K54" s="44">
        <v>369</v>
      </c>
      <c r="L54" s="43">
        <v>46.76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>
        <v>3.66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80</v>
      </c>
      <c r="G57" s="43">
        <v>7.6</v>
      </c>
      <c r="H57" s="43">
        <v>0.8</v>
      </c>
      <c r="I57" s="43">
        <v>49.2</v>
      </c>
      <c r="J57" s="43">
        <v>235</v>
      </c>
      <c r="K57" s="44">
        <v>108</v>
      </c>
      <c r="L57" s="43">
        <v>6.56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24</v>
      </c>
      <c r="E59" s="42" t="s">
        <v>56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112</v>
      </c>
      <c r="L59" s="43">
        <v>12.1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:L61" si="10">SUM(G52:G60)</f>
        <v>40.300000000000004</v>
      </c>
      <c r="H61" s="19">
        <f t="shared" si="10"/>
        <v>32.999999999999993</v>
      </c>
      <c r="I61" s="19">
        <f t="shared" si="10"/>
        <v>110.7</v>
      </c>
      <c r="J61" s="19">
        <f t="shared" si="10"/>
        <v>904.8</v>
      </c>
      <c r="K61" s="25"/>
      <c r="L61" s="19">
        <f t="shared" si="10"/>
        <v>110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950</v>
      </c>
      <c r="G62" s="32">
        <f t="shared" ref="G62:L62" si="11">G51+G61</f>
        <v>40.300000000000004</v>
      </c>
      <c r="H62" s="32">
        <f t="shared" si="11"/>
        <v>32.999999999999993</v>
      </c>
      <c r="I62" s="32">
        <f t="shared" si="11"/>
        <v>110.7</v>
      </c>
      <c r="J62" s="32">
        <f t="shared" si="11"/>
        <v>904.8</v>
      </c>
      <c r="K62" s="32"/>
      <c r="L62" s="32">
        <f t="shared" si="11"/>
        <v>110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8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8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8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5.5</v>
      </c>
      <c r="H72" s="43">
        <v>5.3</v>
      </c>
      <c r="I72" s="43">
        <v>16.3</v>
      </c>
      <c r="J72" s="43">
        <v>134.69999999999999</v>
      </c>
      <c r="K72" s="44">
        <v>144</v>
      </c>
      <c r="L72" s="43">
        <v>18.63</v>
      </c>
    </row>
    <row r="73" spans="1:12" ht="15" x14ac:dyDescent="0.25">
      <c r="A73" s="23"/>
      <c r="B73" s="15"/>
      <c r="C73" s="11"/>
      <c r="D73" s="7" t="s">
        <v>28</v>
      </c>
      <c r="E73" s="56" t="s">
        <v>54</v>
      </c>
      <c r="F73" s="57">
        <v>130</v>
      </c>
      <c r="G73" s="57">
        <v>19.11</v>
      </c>
      <c r="H73" s="57">
        <v>20.9</v>
      </c>
      <c r="I73" s="57">
        <v>4.8</v>
      </c>
      <c r="J73" s="57">
        <v>284.3</v>
      </c>
      <c r="K73" s="58">
        <v>368</v>
      </c>
      <c r="L73" s="57">
        <v>44.69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8.6</v>
      </c>
      <c r="H74" s="43">
        <v>7.8</v>
      </c>
      <c r="I74" s="43">
        <v>37.1</v>
      </c>
      <c r="J74" s="43">
        <v>253.1</v>
      </c>
      <c r="K74" s="44">
        <v>237</v>
      </c>
      <c r="L74" s="43">
        <v>12.84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0.5</v>
      </c>
      <c r="H75" s="43">
        <v>0.2</v>
      </c>
      <c r="I75" s="43">
        <v>22.2</v>
      </c>
      <c r="J75" s="43">
        <v>93</v>
      </c>
      <c r="K75" s="44">
        <v>510</v>
      </c>
      <c r="L75" s="43">
        <v>15.18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80</v>
      </c>
      <c r="G76" s="43">
        <v>7.6</v>
      </c>
      <c r="H76" s="43">
        <v>0.8</v>
      </c>
      <c r="I76" s="43">
        <v>49.2</v>
      </c>
      <c r="J76" s="43">
        <v>235</v>
      </c>
      <c r="K76" s="44">
        <v>108</v>
      </c>
      <c r="L76" s="43">
        <v>6.56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24</v>
      </c>
      <c r="E78" s="42" t="s">
        <v>56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>
        <v>112</v>
      </c>
      <c r="L78" s="43">
        <v>12.1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:L80" si="13">SUM(G71:G79)</f>
        <v>41.71</v>
      </c>
      <c r="H80" s="19">
        <f t="shared" si="13"/>
        <v>35.4</v>
      </c>
      <c r="I80" s="19">
        <f t="shared" si="13"/>
        <v>139.40000000000003</v>
      </c>
      <c r="J80" s="19">
        <f t="shared" si="13"/>
        <v>1047.0999999999999</v>
      </c>
      <c r="K80" s="25"/>
      <c r="L80" s="19">
        <f t="shared" si="13"/>
        <v>110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910</v>
      </c>
      <c r="G81" s="32">
        <f t="shared" ref="G81:L81" si="14">G70+G80</f>
        <v>41.71</v>
      </c>
      <c r="H81" s="32">
        <f t="shared" si="14"/>
        <v>35.4</v>
      </c>
      <c r="I81" s="32">
        <f t="shared" si="14"/>
        <v>139.40000000000003</v>
      </c>
      <c r="J81" s="32">
        <f t="shared" si="14"/>
        <v>1047.0999999999999</v>
      </c>
      <c r="K81" s="32"/>
      <c r="L81" s="32">
        <f t="shared" si="14"/>
        <v>110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2.7</v>
      </c>
      <c r="H91" s="43">
        <v>2.9</v>
      </c>
      <c r="I91" s="43">
        <v>18.8</v>
      </c>
      <c r="J91" s="43">
        <v>111.3</v>
      </c>
      <c r="K91" s="44">
        <v>147</v>
      </c>
      <c r="L91" s="43">
        <v>19.3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12.2</v>
      </c>
      <c r="H92" s="43">
        <v>3.6</v>
      </c>
      <c r="I92" s="43">
        <v>6.2</v>
      </c>
      <c r="J92" s="43">
        <v>106</v>
      </c>
      <c r="K92" s="44">
        <v>346</v>
      </c>
      <c r="L92" s="43">
        <v>33.14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3.7</v>
      </c>
      <c r="H93" s="43">
        <v>6.1</v>
      </c>
      <c r="I93" s="43">
        <v>37.299999999999997</v>
      </c>
      <c r="J93" s="43">
        <v>219</v>
      </c>
      <c r="K93" s="44">
        <v>240</v>
      </c>
      <c r="L93" s="43">
        <v>16.64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0.5</v>
      </c>
      <c r="H94" s="43">
        <v>0</v>
      </c>
      <c r="I94" s="43">
        <v>27</v>
      </c>
      <c r="J94" s="43">
        <v>110</v>
      </c>
      <c r="K94" s="44">
        <v>508</v>
      </c>
      <c r="L94" s="43">
        <v>4.71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80</v>
      </c>
      <c r="G95" s="43">
        <v>7.6</v>
      </c>
      <c r="H95" s="43">
        <v>0.8</v>
      </c>
      <c r="I95" s="43">
        <v>49.2</v>
      </c>
      <c r="J95" s="43">
        <v>235</v>
      </c>
      <c r="K95" s="44">
        <v>108</v>
      </c>
      <c r="L95" s="43">
        <v>6.56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24</v>
      </c>
      <c r="E97" s="42" t="s">
        <v>50</v>
      </c>
      <c r="F97" s="43">
        <v>100</v>
      </c>
      <c r="G97" s="43">
        <v>0.8</v>
      </c>
      <c r="H97" s="43">
        <v>0.2</v>
      </c>
      <c r="I97" s="43">
        <v>7.5</v>
      </c>
      <c r="J97" s="43">
        <v>38</v>
      </c>
      <c r="K97" s="44">
        <v>112</v>
      </c>
      <c r="L97" s="43">
        <v>29.65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:L99" si="16">SUM(G90:G98)</f>
        <v>27.499999999999996</v>
      </c>
      <c r="H99" s="19">
        <f t="shared" si="16"/>
        <v>13.6</v>
      </c>
      <c r="I99" s="19">
        <f t="shared" si="16"/>
        <v>146</v>
      </c>
      <c r="J99" s="19">
        <f t="shared" si="16"/>
        <v>819.3</v>
      </c>
      <c r="K99" s="25"/>
      <c r="L99" s="19">
        <f t="shared" si="16"/>
        <v>110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880</v>
      </c>
      <c r="G100" s="32">
        <f t="shared" ref="G100:L100" si="17">G89+G99</f>
        <v>27.499999999999996</v>
      </c>
      <c r="H100" s="32">
        <f t="shared" si="17"/>
        <v>13.6</v>
      </c>
      <c r="I100" s="32">
        <f t="shared" si="17"/>
        <v>146</v>
      </c>
      <c r="J100" s="32">
        <f t="shared" si="17"/>
        <v>819.3</v>
      </c>
      <c r="K100" s="32"/>
      <c r="L100" s="32">
        <f t="shared" si="17"/>
        <v>110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7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1.8</v>
      </c>
      <c r="H110" s="43">
        <v>5</v>
      </c>
      <c r="I110" s="43">
        <v>7.8</v>
      </c>
      <c r="J110" s="43">
        <v>83</v>
      </c>
      <c r="K110" s="44">
        <v>142</v>
      </c>
      <c r="L110" s="43">
        <v>23.6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140</v>
      </c>
      <c r="G111" s="43">
        <v>13.3</v>
      </c>
      <c r="H111" s="43">
        <v>21.4</v>
      </c>
      <c r="I111" s="43">
        <v>16</v>
      </c>
      <c r="J111" s="43">
        <v>309.39999999999998</v>
      </c>
      <c r="K111" s="44">
        <v>390</v>
      </c>
      <c r="L111" s="43">
        <v>39.54</v>
      </c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5.7</v>
      </c>
      <c r="H112" s="43">
        <v>0.7</v>
      </c>
      <c r="I112" s="43">
        <v>29</v>
      </c>
      <c r="J112" s="43">
        <v>145</v>
      </c>
      <c r="K112" s="44">
        <v>291</v>
      </c>
      <c r="L112" s="43">
        <v>15.39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>
        <v>508</v>
      </c>
      <c r="L113" s="43">
        <v>4.71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80</v>
      </c>
      <c r="G114" s="43">
        <v>7.6</v>
      </c>
      <c r="H114" s="43">
        <v>0.8</v>
      </c>
      <c r="I114" s="43">
        <v>49.2</v>
      </c>
      <c r="J114" s="43">
        <v>235</v>
      </c>
      <c r="K114" s="44">
        <v>108</v>
      </c>
      <c r="L114" s="43">
        <v>6.56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24</v>
      </c>
      <c r="E116" s="42" t="s">
        <v>61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>
        <v>112</v>
      </c>
      <c r="L116" s="43">
        <v>20.2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20">SUM(G109:G117)</f>
        <v>29.799999999999997</v>
      </c>
      <c r="H118" s="19">
        <f t="shared" si="20"/>
        <v>28.099999999999998</v>
      </c>
      <c r="I118" s="19">
        <f t="shared" si="20"/>
        <v>137.1</v>
      </c>
      <c r="J118" s="19">
        <f t="shared" si="20"/>
        <v>925.4</v>
      </c>
      <c r="K118" s="25"/>
      <c r="L118" s="19">
        <f t="shared" ref="L118" si="21">SUM(L109:L117)</f>
        <v>110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920</v>
      </c>
      <c r="G119" s="32">
        <f t="shared" ref="G119:L119" si="22">G108+G118</f>
        <v>29.799999999999997</v>
      </c>
      <c r="H119" s="32">
        <f t="shared" si="22"/>
        <v>28.099999999999998</v>
      </c>
      <c r="I119" s="32">
        <f t="shared" si="22"/>
        <v>137.1</v>
      </c>
      <c r="J119" s="32">
        <f t="shared" si="22"/>
        <v>925.4</v>
      </c>
      <c r="K119" s="32"/>
      <c r="L119" s="32">
        <f t="shared" si="22"/>
        <v>110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26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7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1.6</v>
      </c>
      <c r="H129" s="43">
        <v>5.0999999999999996</v>
      </c>
      <c r="I129" s="43">
        <v>17.100000000000001</v>
      </c>
      <c r="J129" s="43">
        <v>120.3</v>
      </c>
      <c r="K129" s="44">
        <v>155</v>
      </c>
      <c r="L129" s="43">
        <v>20.7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140</v>
      </c>
      <c r="G130" s="43">
        <v>18.62</v>
      </c>
      <c r="H130" s="43">
        <v>10.8</v>
      </c>
      <c r="I130" s="43">
        <v>7.7</v>
      </c>
      <c r="J130" s="43">
        <v>201.6</v>
      </c>
      <c r="K130" s="44">
        <v>401</v>
      </c>
      <c r="L130" s="43">
        <v>43.9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8.6</v>
      </c>
      <c r="H131" s="43">
        <v>7.8</v>
      </c>
      <c r="I131" s="43">
        <v>37.1</v>
      </c>
      <c r="J131" s="43">
        <v>253.1</v>
      </c>
      <c r="K131" s="44">
        <v>237</v>
      </c>
      <c r="L131" s="43">
        <v>12.84</v>
      </c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>
        <v>0.2</v>
      </c>
      <c r="I132" s="43">
        <v>0.2</v>
      </c>
      <c r="J132" s="43">
        <v>92</v>
      </c>
      <c r="K132" s="44">
        <v>518</v>
      </c>
      <c r="L132" s="43">
        <v>26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80</v>
      </c>
      <c r="G133" s="43">
        <v>7.6</v>
      </c>
      <c r="H133" s="43">
        <v>0.8</v>
      </c>
      <c r="I133" s="43">
        <v>49.2</v>
      </c>
      <c r="J133" s="43">
        <v>235</v>
      </c>
      <c r="K133" s="44">
        <v>108</v>
      </c>
      <c r="L133" s="43">
        <v>6.56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25">SUM(G128:G136)</f>
        <v>37.42</v>
      </c>
      <c r="H137" s="19">
        <f t="shared" si="25"/>
        <v>24.7</v>
      </c>
      <c r="I137" s="19">
        <f t="shared" si="25"/>
        <v>111.30000000000001</v>
      </c>
      <c r="J137" s="19">
        <f t="shared" si="25"/>
        <v>902</v>
      </c>
      <c r="K137" s="25"/>
      <c r="L137" s="19">
        <f t="shared" ref="L137" si="26">SUM(L128:L136)</f>
        <v>110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820</v>
      </c>
      <c r="G138" s="32">
        <f t="shared" ref="G138:L138" si="27">G127+G137</f>
        <v>37.42</v>
      </c>
      <c r="H138" s="32">
        <f t="shared" si="27"/>
        <v>24.7</v>
      </c>
      <c r="I138" s="32">
        <f t="shared" si="27"/>
        <v>111.30000000000001</v>
      </c>
      <c r="J138" s="32">
        <f t="shared" si="27"/>
        <v>902</v>
      </c>
      <c r="K138" s="32"/>
      <c r="L138" s="32">
        <f t="shared" si="27"/>
        <v>110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42</v>
      </c>
      <c r="F147" s="57">
        <v>70</v>
      </c>
      <c r="G147" s="57">
        <v>0.8</v>
      </c>
      <c r="H147" s="57">
        <v>0.1</v>
      </c>
      <c r="I147" s="57">
        <v>2.5</v>
      </c>
      <c r="J147" s="57">
        <v>14</v>
      </c>
      <c r="K147" s="58">
        <v>106</v>
      </c>
      <c r="L147" s="57">
        <v>16.5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1.8</v>
      </c>
      <c r="H148" s="43">
        <v>5</v>
      </c>
      <c r="I148" s="43">
        <v>10.7</v>
      </c>
      <c r="J148" s="43">
        <v>95</v>
      </c>
      <c r="K148" s="44">
        <v>128</v>
      </c>
      <c r="L148" s="43">
        <v>24.63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250</v>
      </c>
      <c r="G149" s="43">
        <v>19.05</v>
      </c>
      <c r="H149" s="43">
        <v>18.899999999999999</v>
      </c>
      <c r="I149" s="43">
        <v>45.1</v>
      </c>
      <c r="J149" s="43">
        <v>427.4</v>
      </c>
      <c r="K149" s="44">
        <v>406</v>
      </c>
      <c r="L149" s="43">
        <v>47.13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0.5</v>
      </c>
      <c r="H151" s="43">
        <v>0.2</v>
      </c>
      <c r="I151" s="43">
        <v>22.2</v>
      </c>
      <c r="J151" s="43">
        <v>93</v>
      </c>
      <c r="K151" s="44">
        <v>510</v>
      </c>
      <c r="L151" s="43">
        <v>15.18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80</v>
      </c>
      <c r="G152" s="43">
        <v>7.6</v>
      </c>
      <c r="H152" s="43">
        <v>0.8</v>
      </c>
      <c r="I152" s="43">
        <v>49.2</v>
      </c>
      <c r="J152" s="43">
        <v>235</v>
      </c>
      <c r="K152" s="44">
        <v>108</v>
      </c>
      <c r="L152" s="43">
        <v>6.56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30">SUM(G147:G155)</f>
        <v>29.75</v>
      </c>
      <c r="H156" s="19">
        <f t="shared" si="30"/>
        <v>25</v>
      </c>
      <c r="I156" s="19">
        <f t="shared" si="30"/>
        <v>129.69999999999999</v>
      </c>
      <c r="J156" s="19">
        <f t="shared" si="30"/>
        <v>864.4</v>
      </c>
      <c r="K156" s="25"/>
      <c r="L156" s="19">
        <f t="shared" ref="L156" si="31">SUM(L147:L155)</f>
        <v>110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850</v>
      </c>
      <c r="G157" s="32">
        <f t="shared" ref="G157:L157" si="32">G146+G156</f>
        <v>29.75</v>
      </c>
      <c r="H157" s="32">
        <f t="shared" si="32"/>
        <v>25</v>
      </c>
      <c r="I157" s="32">
        <f t="shared" si="32"/>
        <v>129.69999999999999</v>
      </c>
      <c r="J157" s="32">
        <f t="shared" si="32"/>
        <v>864.4</v>
      </c>
      <c r="K157" s="32"/>
      <c r="L157" s="32">
        <f t="shared" si="32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8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2.7</v>
      </c>
      <c r="H167" s="43">
        <v>2.9</v>
      </c>
      <c r="I167" s="43">
        <v>18.8</v>
      </c>
      <c r="J167" s="43">
        <v>111.3</v>
      </c>
      <c r="K167" s="44">
        <v>147</v>
      </c>
      <c r="L167" s="43">
        <v>19.3</v>
      </c>
    </row>
    <row r="168" spans="1:12" ht="15" x14ac:dyDescent="0.25">
      <c r="A168" s="23"/>
      <c r="B168" s="15"/>
      <c r="C168" s="11"/>
      <c r="D168" s="7" t="s">
        <v>28</v>
      </c>
      <c r="E168" s="56" t="s">
        <v>63</v>
      </c>
      <c r="F168" s="57">
        <v>240</v>
      </c>
      <c r="G168" s="57">
        <v>22.9</v>
      </c>
      <c r="H168" s="57">
        <v>54.9</v>
      </c>
      <c r="I168" s="57">
        <v>15.9</v>
      </c>
      <c r="J168" s="57">
        <v>649</v>
      </c>
      <c r="K168" s="58">
        <v>365</v>
      </c>
      <c r="L168" s="57">
        <v>52.74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493</v>
      </c>
      <c r="L170" s="43">
        <v>1.7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80</v>
      </c>
      <c r="G171" s="43">
        <v>7.6</v>
      </c>
      <c r="H171" s="43">
        <v>0.8</v>
      </c>
      <c r="I171" s="43">
        <v>49.2</v>
      </c>
      <c r="J171" s="43">
        <v>235</v>
      </c>
      <c r="K171" s="44">
        <v>108</v>
      </c>
      <c r="L171" s="43">
        <v>6.56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24</v>
      </c>
      <c r="E173" s="42" t="s">
        <v>50</v>
      </c>
      <c r="F173" s="43">
        <v>100</v>
      </c>
      <c r="G173" s="43">
        <v>0.8</v>
      </c>
      <c r="H173" s="43">
        <v>0.2</v>
      </c>
      <c r="I173" s="43">
        <v>7.5</v>
      </c>
      <c r="J173" s="43">
        <v>38</v>
      </c>
      <c r="K173" s="44">
        <v>112</v>
      </c>
      <c r="L173" s="43">
        <v>29.7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35">SUM(G166:G174)</f>
        <v>34.099999999999994</v>
      </c>
      <c r="H175" s="19">
        <f t="shared" si="35"/>
        <v>58.8</v>
      </c>
      <c r="I175" s="19">
        <f t="shared" si="35"/>
        <v>106.4</v>
      </c>
      <c r="J175" s="19">
        <f t="shared" si="35"/>
        <v>1093.3</v>
      </c>
      <c r="K175" s="25"/>
      <c r="L175" s="19">
        <f t="shared" ref="L175" si="36">SUM(L166:L174)</f>
        <v>110.00000000000001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870</v>
      </c>
      <c r="G176" s="32">
        <f t="shared" ref="G176:L176" si="37">G165+G175</f>
        <v>34.099999999999994</v>
      </c>
      <c r="H176" s="32">
        <f t="shared" si="37"/>
        <v>58.8</v>
      </c>
      <c r="I176" s="32">
        <f t="shared" si="37"/>
        <v>106.4</v>
      </c>
      <c r="J176" s="32">
        <f t="shared" si="37"/>
        <v>1093.3</v>
      </c>
      <c r="K176" s="32"/>
      <c r="L176" s="32">
        <f t="shared" si="37"/>
        <v>110.00000000000001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42</v>
      </c>
      <c r="F185" s="57">
        <v>70</v>
      </c>
      <c r="G185" s="57">
        <v>0.8</v>
      </c>
      <c r="H185" s="57">
        <v>0.1</v>
      </c>
      <c r="I185" s="57">
        <v>2.5</v>
      </c>
      <c r="J185" s="57">
        <v>14</v>
      </c>
      <c r="K185" s="58">
        <v>106</v>
      </c>
      <c r="L185" s="57">
        <v>16.5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5.5</v>
      </c>
      <c r="H186" s="43">
        <v>5.3</v>
      </c>
      <c r="I186" s="43">
        <v>16.3</v>
      </c>
      <c r="J186" s="43">
        <v>134.69999999999999</v>
      </c>
      <c r="K186" s="44">
        <v>144</v>
      </c>
      <c r="L186" s="43">
        <v>18.63</v>
      </c>
    </row>
    <row r="187" spans="1:12" ht="15" x14ac:dyDescent="0.25">
      <c r="A187" s="23"/>
      <c r="B187" s="15"/>
      <c r="C187" s="11"/>
      <c r="D187" s="7" t="s">
        <v>28</v>
      </c>
      <c r="E187" s="42" t="s">
        <v>43</v>
      </c>
      <c r="F187" s="43">
        <v>90</v>
      </c>
      <c r="G187" s="43">
        <v>17.8</v>
      </c>
      <c r="H187" s="43">
        <v>17.5</v>
      </c>
      <c r="I187" s="43">
        <v>14.3</v>
      </c>
      <c r="J187" s="43">
        <v>286</v>
      </c>
      <c r="K187" s="44">
        <v>381</v>
      </c>
      <c r="L187" s="43">
        <v>36.9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3.2</v>
      </c>
      <c r="H188" s="43">
        <v>6.6</v>
      </c>
      <c r="I188" s="43">
        <v>16.399999999999999</v>
      </c>
      <c r="J188" s="43">
        <v>138</v>
      </c>
      <c r="K188" s="44">
        <v>429</v>
      </c>
      <c r="L188" s="43">
        <v>18.34</v>
      </c>
    </row>
    <row r="189" spans="1:12" ht="15" x14ac:dyDescent="0.25">
      <c r="A189" s="23"/>
      <c r="B189" s="15"/>
      <c r="C189" s="11"/>
      <c r="D189" s="7" t="s">
        <v>21</v>
      </c>
      <c r="E189" s="42" t="s">
        <v>45</v>
      </c>
      <c r="F189" s="43">
        <v>50</v>
      </c>
      <c r="G189" s="43">
        <v>0.6</v>
      </c>
      <c r="H189" s="43">
        <v>2.1</v>
      </c>
      <c r="I189" s="43">
        <v>3.7</v>
      </c>
      <c r="J189" s="43">
        <v>35.799999999999997</v>
      </c>
      <c r="K189" s="44">
        <v>454</v>
      </c>
      <c r="L189" s="43">
        <v>3.37</v>
      </c>
    </row>
    <row r="190" spans="1:12" ht="15" x14ac:dyDescent="0.25">
      <c r="A190" s="23"/>
      <c r="B190" s="15"/>
      <c r="C190" s="11"/>
      <c r="D190" s="7" t="s">
        <v>30</v>
      </c>
      <c r="E190" s="42" t="s">
        <v>60</v>
      </c>
      <c r="F190" s="43">
        <v>200</v>
      </c>
      <c r="G190" s="43">
        <v>0.3</v>
      </c>
      <c r="H190" s="43">
        <v>0</v>
      </c>
      <c r="I190" s="43">
        <v>20.100000000000001</v>
      </c>
      <c r="J190" s="43">
        <v>81</v>
      </c>
      <c r="K190" s="44">
        <v>512</v>
      </c>
      <c r="L190" s="43">
        <v>9.6999999999999993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80</v>
      </c>
      <c r="G191" s="43">
        <v>7.6</v>
      </c>
      <c r="H191" s="43">
        <v>0.8</v>
      </c>
      <c r="I191" s="43">
        <v>49.2</v>
      </c>
      <c r="J191" s="43">
        <v>235</v>
      </c>
      <c r="K191" s="44">
        <v>108</v>
      </c>
      <c r="L191" s="43">
        <v>6.56</v>
      </c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4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>SUM(G185:G193)</f>
        <v>35.800000000000004</v>
      </c>
      <c r="H194" s="19">
        <f>SUM(H185:H193)</f>
        <v>32.4</v>
      </c>
      <c r="I194" s="19">
        <f>SUM(I185:I193)</f>
        <v>122.50000000000001</v>
      </c>
      <c r="J194" s="19">
        <f>SUM(J185:J193)</f>
        <v>924.5</v>
      </c>
      <c r="K194" s="25"/>
      <c r="L194" s="19">
        <f>SUM(L185:L193)</f>
        <v>110.00000000000001</v>
      </c>
    </row>
    <row r="195" spans="1:14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890</v>
      </c>
      <c r="G195" s="32">
        <f>G184+G194</f>
        <v>35.800000000000004</v>
      </c>
      <c r="H195" s="32">
        <f>H184+H194</f>
        <v>32.4</v>
      </c>
      <c r="I195" s="32">
        <f>I184+I194</f>
        <v>122.50000000000001</v>
      </c>
      <c r="J195" s="32">
        <f>J184+J194</f>
        <v>924.5</v>
      </c>
      <c r="K195" s="32"/>
      <c r="L195" s="32">
        <f>L184+L194</f>
        <v>110.00000000000001</v>
      </c>
    </row>
    <row r="196" spans="1:14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>(G24+G43+G62+G81+G100+G119+G138+G157+G176+G195)/(IF(G24=0,0,1)+IF(G43=0,0,1)+IF(G62=0,0,1)+IF(G81=0,0,1)+IF(G100=0,0,1)+IF(G119=0,0,1)+IF(G138=0,0,1)+IF(G157=0,0,1)+IF(G176=0,0,1)+IF(G195=0,0,1))</f>
        <v>34.478000000000002</v>
      </c>
      <c r="H196" s="34">
        <f>(H24+H43+H62+H81+H100+H119+H138+H157+H176+H195)/(IF(H24=0,0,1)+IF(H43=0,0,1)+IF(H62=0,0,1)+IF(H81=0,0,1)+IF(H100=0,0,1)+IF(H119=0,0,1)+IF(H138=0,0,1)+IF(H157=0,0,1)+IF(H176=0,0,1)+IF(H195=0,0,1))</f>
        <v>30.809999999999995</v>
      </c>
      <c r="I196" s="34">
        <f>(I24+I43+I62+I81+I100+I119+I138+I157+I176+I195)/(IF(I24=0,0,1)+IF(I43=0,0,1)+IF(I62=0,0,1)+IF(I81=0,0,1)+IF(I100=0,0,1)+IF(I119=0,0,1)+IF(I138=0,0,1)+IF(I157=0,0,1)+IF(I176=0,0,1)+IF(I195=0,0,1))</f>
        <v>128.42000000000002</v>
      </c>
      <c r="J196" s="34">
        <f>(J24+J43+J62+J81+J100+J119+J138+J157+J176+J195)/(IF(J24=0,0,1)+IF(J43=0,0,1)+IF(J62=0,0,1)+IF(J81=0,0,1)+IF(J100=0,0,1)+IF(J119=0,0,1)+IF(J138=0,0,1)+IF(J157=0,0,1)+IF(J176=0,0,1)+IF(J195=0,0,1))</f>
        <v>939.63999999999976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110</v>
      </c>
    </row>
    <row r="202" spans="1:14" ht="15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5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5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5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5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5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5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ht="15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ht="15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ht="15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ht="15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ht="15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ht="15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ht="15" x14ac:dyDescent="0.25">
      <c r="C215"/>
      <c r="D215"/>
      <c r="E215"/>
      <c r="F215"/>
      <c r="G215"/>
      <c r="H215"/>
      <c r="I215"/>
      <c r="J215"/>
      <c r="K215"/>
      <c r="L215"/>
      <c r="M215"/>
      <c r="N215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2023-11-12T10:48:44Z</cp:lastPrinted>
  <dcterms:created xsi:type="dcterms:W3CDTF">2022-05-16T14:23:56Z</dcterms:created>
  <dcterms:modified xsi:type="dcterms:W3CDTF">2024-11-20T12:52:26Z</dcterms:modified>
</cp:coreProperties>
</file>